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vincekovic\Desktop\povjereni poslovi\2022\"/>
    </mc:Choice>
  </mc:AlternateContent>
  <xr:revisionPtr revIDLastSave="0" documentId="13_ncr:1_{D32417D1-7606-4E32-ABF9-7594CF00F52F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3" i="2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<sst xmlns="http://schemas.openxmlformats.org/spreadsheetml/2006/main" count="79" uniqueCount="77">
  <si>
    <t>Osnovni podaci obveznika</t>
  </si>
  <si>
    <t>Adresa (mjesto, ulica, br.)</t>
  </si>
  <si>
    <t>OIB</t>
  </si>
  <si>
    <t>RKP</t>
  </si>
  <si>
    <t>Mjeseci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</si>
  <si>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</si>
  <si>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</si>
  <si>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</si>
  <si>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</si>
  <si>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</si>
  <si>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</si>
  <si>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</si>
  <si>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</si>
  <si>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</si>
  <si>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</si>
  <si>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</si>
  <si>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</si>
  <si>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</si>
  <si>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</si>
  <si>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</si>
  <si>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</si>
  <si>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</si>
  <si>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</si>
  <si>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</si>
  <si>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</si>
  <si>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</si>
  <si>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</si>
  <si>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</si>
  <si>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</si>
  <si>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</si>
  <si>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</si>
  <si>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</si>
  <si>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</si>
  <si>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</si>
  <si>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</si>
  <si>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</si>
  <si>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</si>
  <si>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</si>
  <si>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</si>
  <si>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</si>
  <si>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</si>
  <si>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</si>
  <si>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</si>
  <si>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</si>
  <si>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</si>
  <si>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</si>
  <si>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</si>
  <si>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</si>
  <si>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</si>
  <si>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</si>
  <si>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</si>
  <si>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</si>
  <si>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</si>
  <si>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</si>
  <si>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</si>
  <si>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</si>
  <si>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</si>
  <si>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</si>
  <si>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</si>
  <si>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</si>
  <si>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</si>
  <si>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</si>
  <si>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</si>
  <si>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</si>
  <si>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</si>
  <si>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BJELOVARSKO-BILOGORSKA ŽUPANIJA</t>
  </si>
  <si>
    <t xml:space="preserve">BJELOVARSKO-BILOGORSKA </t>
  </si>
  <si>
    <t>DR. ANTE STARČEVIĆA 8</t>
  </si>
  <si>
    <t>SUZANA RAGUŽ PEHAR</t>
  </si>
  <si>
    <t>043/221-919</t>
  </si>
  <si>
    <t xml:space="preserve">suzana.raguz.pehar@bbz.hr </t>
  </si>
  <si>
    <t>MARKO MARUŠIĆ</t>
  </si>
  <si>
    <t>MJESTO: BJELOVAR</t>
  </si>
  <si>
    <t>Godišnji izvještaj o utrošku sredstava doznačenih za razdoblje: SIJEČANJ - PROSINAC 2022. GODINE</t>
  </si>
  <si>
    <t>2022.</t>
  </si>
  <si>
    <t>SIJEČANJ - PROSINAC 2022.</t>
  </si>
  <si>
    <t>DATUM POPUNJAVANJA: 31.01.2023.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</si>
</sst>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zana.raguz.pehar@bb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workbookViewId="0">
      <selection activeCell="A22" sqref="A22:I22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0" t="s">
        <v>73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/>
    <row r="5" spans="1:9" ht="15.75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 x14ac:dyDescent="0.3">
      <c r="A6" s="1" t="s">
        <v>14</v>
      </c>
      <c r="B6" s="37" t="s">
        <v>65</v>
      </c>
      <c r="C6" s="38"/>
      <c r="D6" s="38"/>
      <c r="E6" s="38"/>
      <c r="F6" s="38"/>
      <c r="G6" s="38"/>
      <c r="H6" s="38"/>
      <c r="I6" s="39"/>
    </row>
    <row r="7" spans="1:9" ht="21.75" customHeight="1" thickBot="1" x14ac:dyDescent="0.3">
      <c r="A7" s="1" t="s">
        <v>1</v>
      </c>
      <c r="B7" s="37" t="s">
        <v>67</v>
      </c>
      <c r="C7" s="38"/>
      <c r="D7" s="38"/>
      <c r="E7" s="38"/>
      <c r="F7" s="38"/>
      <c r="G7" s="38"/>
      <c r="H7" s="38"/>
      <c r="I7" s="39"/>
    </row>
    <row r="8" spans="1:9" ht="19.5" customHeight="1" thickBot="1" x14ac:dyDescent="0.3">
      <c r="A8" s="1" t="s">
        <v>2</v>
      </c>
      <c r="B8" s="37">
        <v>12928625880</v>
      </c>
      <c r="C8" s="38"/>
      <c r="D8" s="38"/>
      <c r="E8" s="38"/>
      <c r="F8" s="39"/>
      <c r="G8" s="3" t="s">
        <v>3</v>
      </c>
      <c r="H8" s="37">
        <v>28233</v>
      </c>
      <c r="I8" s="39"/>
    </row>
    <row r="9" spans="1:9" ht="30" customHeight="1" thickBot="1" x14ac:dyDescent="0.3">
      <c r="A9" s="34" t="s">
        <v>61</v>
      </c>
      <c r="B9" s="35"/>
      <c r="C9" s="36"/>
      <c r="D9" s="61"/>
      <c r="E9" s="34" t="s">
        <v>60</v>
      </c>
      <c r="F9" s="35"/>
      <c r="G9" s="35"/>
      <c r="H9" s="35"/>
      <c r="I9" s="36"/>
    </row>
    <row r="10" spans="1:9" ht="15.75" thickBot="1" x14ac:dyDescent="0.3">
      <c r="A10" s="1" t="s">
        <v>4</v>
      </c>
      <c r="B10" s="37">
        <v>12</v>
      </c>
      <c r="C10" s="39"/>
      <c r="D10" s="62"/>
      <c r="E10" s="43" t="s">
        <v>5</v>
      </c>
      <c r="F10" s="44"/>
      <c r="G10" s="45"/>
      <c r="H10" s="37">
        <v>49</v>
      </c>
      <c r="I10" s="39"/>
    </row>
    <row r="11" spans="1:9" ht="15.75" thickBot="1" x14ac:dyDescent="0.3">
      <c r="A11" s="1" t="s">
        <v>6</v>
      </c>
      <c r="B11" s="37" t="s">
        <v>74</v>
      </c>
      <c r="C11" s="39"/>
      <c r="D11" s="62"/>
      <c r="E11" s="43" t="s">
        <v>7</v>
      </c>
      <c r="F11" s="44"/>
      <c r="G11" s="45"/>
      <c r="H11" s="48">
        <v>9546472.25</v>
      </c>
      <c r="I11" s="49"/>
    </row>
    <row r="12" spans="1:9" ht="15.75" thickBot="1" x14ac:dyDescent="0.3">
      <c r="A12" s="46"/>
      <c r="B12" s="46"/>
      <c r="C12" s="46"/>
      <c r="D12" s="62"/>
      <c r="E12" s="43" t="s">
        <v>8</v>
      </c>
      <c r="F12" s="44"/>
      <c r="G12" s="45"/>
      <c r="H12" s="48">
        <v>9500000</v>
      </c>
      <c r="I12" s="49"/>
    </row>
    <row r="13" spans="1:9" ht="15.75" thickBot="1" x14ac:dyDescent="0.3">
      <c r="A13" s="47"/>
      <c r="B13" s="47"/>
      <c r="C13" s="47"/>
      <c r="D13" s="63"/>
      <c r="E13" s="43" t="s">
        <v>15</v>
      </c>
      <c r="F13" s="44"/>
      <c r="G13" s="45"/>
      <c r="H13" s="59">
        <v>-46472.25</v>
      </c>
      <c r="I13" s="60"/>
    </row>
    <row r="14" spans="1:9" ht="15.75" thickBot="1" x14ac:dyDescent="0.3">
      <c r="A14" s="34" t="s">
        <v>9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 x14ac:dyDescent="0.3">
      <c r="A15" s="1" t="s">
        <v>10</v>
      </c>
      <c r="B15" s="37" t="s">
        <v>68</v>
      </c>
      <c r="C15" s="38"/>
      <c r="D15" s="38"/>
      <c r="E15" s="38"/>
      <c r="F15" s="38"/>
      <c r="G15" s="38"/>
      <c r="H15" s="38"/>
      <c r="I15" s="39"/>
    </row>
    <row r="16" spans="1:9" ht="27" customHeight="1" thickBot="1" x14ac:dyDescent="0.3">
      <c r="A16" s="1" t="s">
        <v>11</v>
      </c>
      <c r="B16" s="37" t="s">
        <v>69</v>
      </c>
      <c r="C16" s="38"/>
      <c r="D16" s="38"/>
      <c r="E16" s="38"/>
      <c r="F16" s="38"/>
      <c r="G16" s="38"/>
      <c r="H16" s="38"/>
      <c r="I16" s="39"/>
    </row>
    <row r="17" spans="1:13" ht="27" customHeight="1" thickBot="1" x14ac:dyDescent="0.3">
      <c r="A17" s="1" t="s">
        <v>12</v>
      </c>
      <c r="B17" s="40" t="s">
        <v>70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 x14ac:dyDescent="0.3">
      <c r="A18" s="1" t="s">
        <v>13</v>
      </c>
      <c r="B18" s="37" t="s">
        <v>71</v>
      </c>
      <c r="C18" s="38"/>
      <c r="D18" s="38"/>
      <c r="E18" s="38"/>
      <c r="F18" s="38"/>
      <c r="G18" s="38"/>
      <c r="H18" s="38"/>
      <c r="I18" s="39"/>
    </row>
    <row r="19" spans="1:13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13" x14ac:dyDescent="0.25">
      <c r="A20" s="57"/>
      <c r="B20" s="57"/>
      <c r="C20" s="57"/>
      <c r="D20" s="57"/>
      <c r="E20" s="57"/>
      <c r="F20" s="57"/>
      <c r="G20" s="57"/>
      <c r="H20" s="57"/>
      <c r="I20" s="57"/>
    </row>
    <row r="21" spans="1:13" ht="21.75" customHeight="1" x14ac:dyDescent="0.25">
      <c r="A21" s="33" t="s">
        <v>76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 x14ac:dyDescent="0.25">
      <c r="A22" s="33" t="s">
        <v>72</v>
      </c>
      <c r="B22" s="33"/>
      <c r="C22" s="33"/>
      <c r="D22" s="33"/>
      <c r="E22" s="33"/>
      <c r="F22" s="33"/>
      <c r="G22" s="33"/>
      <c r="H22" s="33"/>
      <c r="I22" s="33"/>
    </row>
    <row r="23" spans="1:13" x14ac:dyDescent="0.25">
      <c r="A23" s="32"/>
      <c r="B23" s="32"/>
      <c r="C23" s="32"/>
      <c r="D23" s="58" t="s">
        <v>16</v>
      </c>
      <c r="E23" s="32"/>
      <c r="F23" s="32"/>
      <c r="G23" s="32"/>
      <c r="H23" s="32"/>
      <c r="I23" s="32"/>
      <c r="J23" s="10"/>
      <c r="K23" s="7"/>
    </row>
    <row r="24" spans="1:13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F9042039-37F3-4487-8AA9-9BBCE3387C2F}"/>
  </hyperlinks>
  <pageMargins left="0.7" right="0.7" top="0.75" bottom="0.75" header="0.3" footer="0.3"/>
  <pageSetup paperSize="9" scale="88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I8" sqref="I8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14</v>
      </c>
      <c r="B4" s="15"/>
      <c r="C4" s="24" t="s">
        <v>66</v>
      </c>
    </row>
    <row r="5" spans="1:3" ht="27" customHeight="1" thickBot="1" x14ac:dyDescent="0.3">
      <c r="A5" s="1" t="s">
        <v>17</v>
      </c>
      <c r="B5" s="2"/>
      <c r="C5" s="25" t="s">
        <v>75</v>
      </c>
    </row>
    <row r="6" spans="1:3" ht="47.25" customHeight="1" thickBot="1" x14ac:dyDescent="0.3">
      <c r="A6" s="1" t="s">
        <v>18</v>
      </c>
      <c r="B6" s="2"/>
      <c r="C6" s="19">
        <v>49</v>
      </c>
    </row>
    <row r="7" spans="1:3" ht="45" customHeight="1" thickBot="1" x14ac:dyDescent="0.3">
      <c r="A7" s="1" t="s">
        <v>19</v>
      </c>
      <c r="B7" s="2"/>
      <c r="C7" s="19">
        <v>0</v>
      </c>
    </row>
    <row r="8" spans="1:3" ht="65.25" customHeight="1" thickBot="1" x14ac:dyDescent="0.3">
      <c r="A8" s="18" t="s">
        <v>20</v>
      </c>
      <c r="B8" s="4"/>
      <c r="C8" s="20">
        <f>C6+C7</f>
        <v>49</v>
      </c>
    </row>
    <row r="9" spans="1:3" ht="24.75" customHeight="1" thickTop="1" thickBot="1" x14ac:dyDescent="0.3">
      <c r="A9" s="26" t="s">
        <v>21</v>
      </c>
      <c r="B9" s="27">
        <v>3</v>
      </c>
      <c r="C9" s="28">
        <f>C10+C14+C44</f>
        <v>9546472.25</v>
      </c>
    </row>
    <row r="10" spans="1:3" ht="27" customHeight="1" thickBot="1" x14ac:dyDescent="0.3">
      <c r="A10" s="1" t="s">
        <v>22</v>
      </c>
      <c r="B10" s="16">
        <v>31</v>
      </c>
      <c r="C10" s="22">
        <f>C11+C12+C13</f>
        <v>7038802.7300000004</v>
      </c>
    </row>
    <row r="11" spans="1:3" ht="27" customHeight="1" thickBot="1" x14ac:dyDescent="0.3">
      <c r="A11" s="1" t="s">
        <v>23</v>
      </c>
      <c r="B11" s="6">
        <v>311</v>
      </c>
      <c r="C11" s="17">
        <v>5472319.2300000004</v>
      </c>
    </row>
    <row r="12" spans="1:3" ht="27" customHeight="1" thickBot="1" x14ac:dyDescent="0.3">
      <c r="A12" s="1" t="s">
        <v>24</v>
      </c>
      <c r="B12" s="6">
        <v>312</v>
      </c>
      <c r="C12" s="17">
        <v>662061.18000000005</v>
      </c>
    </row>
    <row r="13" spans="1:3" ht="27" customHeight="1" thickBot="1" x14ac:dyDescent="0.3">
      <c r="A13" s="1" t="s">
        <v>25</v>
      </c>
      <c r="B13" s="6">
        <v>313</v>
      </c>
      <c r="C13" s="17">
        <v>904422.32</v>
      </c>
    </row>
    <row r="14" spans="1:3" ht="27" customHeight="1" thickBot="1" x14ac:dyDescent="0.3">
      <c r="A14" s="1" t="s">
        <v>26</v>
      </c>
      <c r="B14" s="16">
        <v>32</v>
      </c>
      <c r="C14" s="22">
        <f>C15+C20+C27+C37</f>
        <v>2473821.6899999995</v>
      </c>
    </row>
    <row r="15" spans="1:3" ht="27" customHeight="1" thickBot="1" x14ac:dyDescent="0.3">
      <c r="A15" s="1" t="s">
        <v>27</v>
      </c>
      <c r="B15" s="6">
        <v>321</v>
      </c>
      <c r="C15" s="21">
        <f>C16+C17+C18+C19</f>
        <v>473179.19</v>
      </c>
    </row>
    <row r="16" spans="1:3" ht="27" customHeight="1" thickBot="1" x14ac:dyDescent="0.3">
      <c r="A16" s="1" t="s">
        <v>28</v>
      </c>
      <c r="B16" s="5">
        <v>3211</v>
      </c>
      <c r="C16" s="17">
        <v>770</v>
      </c>
    </row>
    <row r="17" spans="1:3" ht="27" customHeight="1" thickBot="1" x14ac:dyDescent="0.3">
      <c r="A17" s="1" t="s">
        <v>29</v>
      </c>
      <c r="B17" s="5">
        <v>3212</v>
      </c>
      <c r="C17" s="17">
        <v>466698</v>
      </c>
    </row>
    <row r="18" spans="1:3" ht="27" customHeight="1" thickBot="1" x14ac:dyDescent="0.3">
      <c r="A18" s="1" t="s">
        <v>30</v>
      </c>
      <c r="B18" s="5">
        <v>3213</v>
      </c>
      <c r="C18" s="17">
        <v>5711.19</v>
      </c>
    </row>
    <row r="19" spans="1:3" ht="27" customHeight="1" thickBot="1" x14ac:dyDescent="0.3">
      <c r="A19" s="1" t="s">
        <v>31</v>
      </c>
      <c r="B19" s="5">
        <v>3214</v>
      </c>
      <c r="C19" s="17"/>
    </row>
    <row r="20" spans="1:3" ht="27" customHeight="1" thickBot="1" x14ac:dyDescent="0.3">
      <c r="A20" s="1" t="s">
        <v>32</v>
      </c>
      <c r="B20" s="6">
        <v>322</v>
      </c>
      <c r="C20" s="21">
        <f>SUM(C21:C26)</f>
        <v>701815.26</v>
      </c>
    </row>
    <row r="21" spans="1:3" ht="27" customHeight="1" thickBot="1" x14ac:dyDescent="0.3">
      <c r="A21" s="1" t="s">
        <v>33</v>
      </c>
      <c r="B21" s="5">
        <v>3221</v>
      </c>
      <c r="C21" s="17">
        <v>263005.15000000002</v>
      </c>
    </row>
    <row r="22" spans="1:3" ht="27" customHeight="1" thickBot="1" x14ac:dyDescent="0.3">
      <c r="A22" s="1" t="s">
        <v>34</v>
      </c>
      <c r="B22" s="5">
        <v>3222</v>
      </c>
      <c r="C22" s="17">
        <v>63070.03</v>
      </c>
    </row>
    <row r="23" spans="1:3" ht="27" customHeight="1" thickBot="1" x14ac:dyDescent="0.3">
      <c r="A23" s="1" t="s">
        <v>35</v>
      </c>
      <c r="B23" s="5">
        <v>3223</v>
      </c>
      <c r="C23" s="17">
        <f>307151.15+9220.22</f>
        <v>316371.37</v>
      </c>
    </row>
    <row r="24" spans="1:3" ht="27" customHeight="1" thickBot="1" x14ac:dyDescent="0.3">
      <c r="A24" s="1" t="s">
        <v>36</v>
      </c>
      <c r="B24" s="5">
        <v>3224</v>
      </c>
      <c r="C24" s="17">
        <v>23555.69</v>
      </c>
    </row>
    <row r="25" spans="1:3" ht="27" customHeight="1" thickBot="1" x14ac:dyDescent="0.3">
      <c r="A25" s="1" t="s">
        <v>37</v>
      </c>
      <c r="B25" s="5">
        <v>3225</v>
      </c>
      <c r="C25" s="17">
        <v>29138.93</v>
      </c>
    </row>
    <row r="26" spans="1:3" ht="27" customHeight="1" thickBot="1" x14ac:dyDescent="0.3">
      <c r="A26" s="1" t="s">
        <v>64</v>
      </c>
      <c r="B26" s="5">
        <v>3227</v>
      </c>
      <c r="C26" s="17">
        <v>6674.09</v>
      </c>
    </row>
    <row r="27" spans="1:3" ht="27" customHeight="1" thickBot="1" x14ac:dyDescent="0.3">
      <c r="A27" s="1" t="s">
        <v>38</v>
      </c>
      <c r="B27" s="6">
        <v>323</v>
      </c>
      <c r="C27" s="21">
        <f>SUM(C28:C36)</f>
        <v>1296354.44</v>
      </c>
    </row>
    <row r="28" spans="1:3" ht="27" customHeight="1" thickBot="1" x14ac:dyDescent="0.3">
      <c r="A28" s="1" t="s">
        <v>39</v>
      </c>
      <c r="B28" s="5">
        <v>3231</v>
      </c>
      <c r="C28" s="17">
        <f>307922.89+21347.8</f>
        <v>329270.69</v>
      </c>
    </row>
    <row r="29" spans="1:3" ht="27" customHeight="1" thickBot="1" x14ac:dyDescent="0.3">
      <c r="A29" s="1" t="s">
        <v>40</v>
      </c>
      <c r="B29" s="5">
        <v>3232</v>
      </c>
      <c r="C29" s="17">
        <v>164457.64000000001</v>
      </c>
    </row>
    <row r="30" spans="1:3" ht="27" customHeight="1" thickBot="1" x14ac:dyDescent="0.3">
      <c r="A30" s="1" t="s">
        <v>41</v>
      </c>
      <c r="B30" s="5">
        <v>3233</v>
      </c>
      <c r="C30" s="17">
        <v>312.5</v>
      </c>
    </row>
    <row r="31" spans="1:3" ht="27" customHeight="1" thickBot="1" x14ac:dyDescent="0.3">
      <c r="A31" s="1" t="s">
        <v>42</v>
      </c>
      <c r="B31" s="5">
        <v>3234</v>
      </c>
      <c r="C31" s="17">
        <v>32138.99</v>
      </c>
    </row>
    <row r="32" spans="1:3" ht="27" customHeight="1" thickBot="1" x14ac:dyDescent="0.3">
      <c r="A32" s="1" t="s">
        <v>43</v>
      </c>
      <c r="B32" s="5">
        <v>3235</v>
      </c>
      <c r="C32" s="17">
        <v>287711.88</v>
      </c>
    </row>
    <row r="33" spans="1:3" ht="27" customHeight="1" thickBot="1" x14ac:dyDescent="0.3">
      <c r="A33" s="1" t="s">
        <v>44</v>
      </c>
      <c r="B33" s="5">
        <v>3236</v>
      </c>
      <c r="C33" s="17">
        <v>3771.75</v>
      </c>
    </row>
    <row r="34" spans="1:3" ht="27" customHeight="1" thickBot="1" x14ac:dyDescent="0.3">
      <c r="A34" s="1" t="s">
        <v>45</v>
      </c>
      <c r="B34" s="5">
        <v>3237</v>
      </c>
      <c r="C34" s="17">
        <v>101575</v>
      </c>
    </row>
    <row r="35" spans="1:3" ht="27" customHeight="1" thickBot="1" x14ac:dyDescent="0.3">
      <c r="A35" s="1" t="s">
        <v>46</v>
      </c>
      <c r="B35" s="5">
        <v>3238</v>
      </c>
      <c r="C35" s="17">
        <v>45431.11</v>
      </c>
    </row>
    <row r="36" spans="1:3" ht="27" customHeight="1" thickBot="1" x14ac:dyDescent="0.3">
      <c r="A36" s="1" t="s">
        <v>47</v>
      </c>
      <c r="B36" s="5">
        <v>3239</v>
      </c>
      <c r="C36" s="17">
        <v>331684.88</v>
      </c>
    </row>
    <row r="37" spans="1:3" ht="27" customHeight="1" thickBot="1" x14ac:dyDescent="0.3">
      <c r="A37" s="1" t="s">
        <v>48</v>
      </c>
      <c r="B37" s="6">
        <v>329</v>
      </c>
      <c r="C37" s="21">
        <f>SUM(C38:C43)</f>
        <v>2472.8000000000002</v>
      </c>
    </row>
    <row r="38" spans="1:3" ht="27" customHeight="1" thickBot="1" x14ac:dyDescent="0.3">
      <c r="A38" s="1" t="s">
        <v>49</v>
      </c>
      <c r="B38" s="5">
        <v>3292</v>
      </c>
      <c r="C38" s="17"/>
    </row>
    <row r="39" spans="1:3" ht="27" customHeight="1" thickBot="1" x14ac:dyDescent="0.3">
      <c r="A39" s="1" t="s">
        <v>62</v>
      </c>
      <c r="B39" s="5">
        <v>3293</v>
      </c>
      <c r="C39" s="17">
        <v>2472.8000000000002</v>
      </c>
    </row>
    <row r="40" spans="1:3" ht="27" customHeight="1" thickBot="1" x14ac:dyDescent="0.3">
      <c r="A40" s="1" t="s">
        <v>63</v>
      </c>
      <c r="B40" s="5">
        <v>3294</v>
      </c>
      <c r="C40" s="17"/>
    </row>
    <row r="41" spans="1:3" ht="27" customHeight="1" thickBot="1" x14ac:dyDescent="0.3">
      <c r="A41" s="1" t="s">
        <v>50</v>
      </c>
      <c r="B41" s="5">
        <v>3295</v>
      </c>
      <c r="C41" s="17"/>
    </row>
    <row r="42" spans="1:3" ht="27" customHeight="1" thickBot="1" x14ac:dyDescent="0.3">
      <c r="A42" s="1" t="s">
        <v>51</v>
      </c>
      <c r="B42" s="5">
        <v>3296</v>
      </c>
      <c r="C42" s="17"/>
    </row>
    <row r="43" spans="1:3" ht="27" customHeight="1" thickBot="1" x14ac:dyDescent="0.3">
      <c r="A43" s="1" t="s">
        <v>48</v>
      </c>
      <c r="B43" s="5">
        <v>3299</v>
      </c>
      <c r="C43" s="17"/>
    </row>
    <row r="44" spans="1:3" ht="27" customHeight="1" thickBot="1" x14ac:dyDescent="0.3">
      <c r="A44" s="1" t="s">
        <v>52</v>
      </c>
      <c r="B44" s="16">
        <v>34</v>
      </c>
      <c r="C44" s="22">
        <f>C45</f>
        <v>33847.83</v>
      </c>
    </row>
    <row r="45" spans="1:3" ht="27" customHeight="1" thickBot="1" x14ac:dyDescent="0.3">
      <c r="A45" s="1" t="s">
        <v>53</v>
      </c>
      <c r="B45" s="6">
        <v>343</v>
      </c>
      <c r="C45" s="21">
        <f>SUM(C46:C48)</f>
        <v>33847.83</v>
      </c>
    </row>
    <row r="46" spans="1:3" ht="27" customHeight="1" thickBot="1" x14ac:dyDescent="0.3">
      <c r="A46" s="14" t="s">
        <v>54</v>
      </c>
      <c r="B46" s="5">
        <v>3431</v>
      </c>
      <c r="C46" s="23">
        <v>33847.83</v>
      </c>
    </row>
    <row r="47" spans="1:3" ht="27" customHeight="1" thickBot="1" x14ac:dyDescent="0.3">
      <c r="A47" s="1" t="s">
        <v>55</v>
      </c>
      <c r="B47" s="5">
        <v>3433</v>
      </c>
      <c r="C47" s="17"/>
    </row>
    <row r="48" spans="1:3" ht="27" customHeight="1" thickBot="1" x14ac:dyDescent="0.3">
      <c r="A48" s="1" t="s">
        <v>56</v>
      </c>
      <c r="B48" s="5">
        <v>3434</v>
      </c>
      <c r="C48" s="17"/>
    </row>
    <row r="49" spans="1:3" ht="30.75" customHeight="1" thickBot="1" x14ac:dyDescent="0.3">
      <c r="A49" s="29" t="s">
        <v>57</v>
      </c>
      <c r="B49" s="30"/>
      <c r="C49" s="31">
        <f>C50</f>
        <v>9500000</v>
      </c>
    </row>
    <row r="50" spans="1:3" ht="30.75" customHeight="1" thickBot="1" x14ac:dyDescent="0.3">
      <c r="A50" s="1" t="s">
        <v>58</v>
      </c>
      <c r="B50" s="2"/>
      <c r="C50" s="17">
        <v>9500000</v>
      </c>
    </row>
    <row r="51" spans="1:3" ht="30.75" customHeight="1" thickBot="1" x14ac:dyDescent="0.3">
      <c r="A51" s="29" t="s">
        <v>59</v>
      </c>
      <c r="B51" s="30"/>
      <c r="C51" s="31">
        <f>C49-C9</f>
        <v>-46472.25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stranica'!Print_Area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Helena Vinceković</cp:lastModifiedBy>
  <cp:lastPrinted>2022-01-28T12:36:43Z</cp:lastPrinted>
  <dcterms:created xsi:type="dcterms:W3CDTF">2021-10-26T11:12:02Z</dcterms:created>
  <dcterms:modified xsi:type="dcterms:W3CDTF">2023-01-31T07:57:09Z</dcterms:modified>
</cp:coreProperties>
</file>